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13_ncr:1_{87811153-0427-4439-822A-AFD6F8EFA23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" i="1" l="1"/>
  <c r="F5" i="1"/>
  <c r="G30" i="1" l="1"/>
  <c r="B24" i="1" s="1"/>
  <c r="I4" i="1"/>
  <c r="G19" i="1"/>
  <c r="B30" i="1"/>
  <c r="F4" i="1" l="1"/>
  <c r="D19" i="1"/>
  <c r="H19" i="1" l="1"/>
  <c r="I30" i="1" l="1"/>
  <c r="H30" i="1"/>
  <c r="I19" i="1"/>
  <c r="G33" i="1" l="1"/>
  <c r="G35" i="1" s="1"/>
  <c r="D22" i="1"/>
  <c r="B32" i="1" l="1"/>
  <c r="D23" i="1"/>
  <c r="C24" i="1"/>
  <c r="D24" i="1" s="1"/>
</calcChain>
</file>

<file path=xl/sharedStrings.xml><?xml version="1.0" encoding="utf-8"?>
<sst xmlns="http://schemas.openxmlformats.org/spreadsheetml/2006/main" count="47" uniqueCount="41">
  <si>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</si>
  <si>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</si>
  <si>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</si>
  <si>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</si>
  <si>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</si>
  <si>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</si>
  <si>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</si>
  <si>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</si>
  <si>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</si>
  <si>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</si>
  <si>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</si>
  <si>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</si>
  <si>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</si>
  <si>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</si>
  <si>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</si>
  <si>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</si>
  <si>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</si>
  <si>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</si>
  <si>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</si>
  <si>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</si>
  <si>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</si>
  <si>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</si>
  <si>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</si>
  <si>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</si>
  <si>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</si>
  <si>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</si>
  <si>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</si>
  <si>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</si>
  <si>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</si>
  <si>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</si>
  <si>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</si>
  <si>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</si>
  <si>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</si>
  <si>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</si>
  <si>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>MUSTAFA KARTAL</t>
  </si>
  <si>
    <t>HAVALE</t>
  </si>
  <si>
    <t>SİVAS</t>
  </si>
  <si>
    <t>HİLAL ÇATI HAKAN FALAY</t>
  </si>
  <si>
    <t>GÜVEN OLUK RAMAZAN İNAN</t>
  </si>
  <si>
    <t>OTO YIKAMA</t>
  </si>
  <si>
    <t>KAZIM DUMANLAR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</si>
</sst>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0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zoomScaleNormal="100" workbookViewId="0">
      <pane ySplit="1485" topLeftCell="A13" activePane="bottomLeft"/>
      <selection activeCell="I1" sqref="I1"/>
      <selection pane="bottomLeft" activeCell="G33" sqref="G33"/>
    </sheetView>
  </sheetViews>
  <sheetFormatPr defaultRowHeight="15" x14ac:dyDescent="0.25"/>
  <cols>
    <col min="1" max="1" width="38.28515625" bestFit="1" customWidth="1"/>
    <col min="2" max="2" width="17.5703125" customWidth="1"/>
    <col min="3" max="3" width="12" customWidth="1"/>
    <col min="4" max="4" width="15.85546875" bestFit="1" customWidth="1"/>
    <col min="5" max="5" width="5.7109375" customWidth="1"/>
    <col min="6" max="6" width="34.140625" customWidth="1"/>
    <col min="7" max="7" width="14.85546875" bestFit="1" customWidth="1"/>
    <col min="8" max="8" width="15.85546875" bestFit="1" customWidth="1"/>
    <col min="9" max="9" width="18.28515625" customWidth="1"/>
    <col min="10" max="10" width="21.42578125" customWidth="1"/>
  </cols>
  <sheetData>
    <row r="1" spans="1:10" ht="19.5" thickBot="1" x14ac:dyDescent="0.35">
      <c r="A1" s="1" t="s">
        <v>33</v>
      </c>
      <c r="B1" s="77" t="s">
        <v>36</v>
      </c>
      <c r="C1" s="78"/>
      <c r="D1" s="79"/>
      <c r="E1" s="2"/>
      <c r="F1" s="56" t="s">
        <v>0</v>
      </c>
      <c r="G1" s="57"/>
      <c r="H1" s="58" t="s">
        <v>1</v>
      </c>
      <c r="I1" s="59">
        <v>44460</v>
      </c>
      <c r="J1" s="60"/>
    </row>
    <row r="2" spans="1:10" ht="18.75" x14ac:dyDescent="0.25">
      <c r="A2" s="80" t="s">
        <v>2</v>
      </c>
      <c r="B2" s="81"/>
      <c r="C2" s="81"/>
      <c r="D2" s="82"/>
      <c r="F2" s="83" t="s">
        <v>3</v>
      </c>
      <c r="G2" s="83"/>
      <c r="H2" s="83"/>
      <c r="I2" s="83"/>
      <c r="J2" s="61" t="s">
        <v>25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35</v>
      </c>
      <c r="I3" s="4" t="s">
        <v>9</v>
      </c>
      <c r="J3" s="60"/>
    </row>
    <row r="4" spans="1:10" ht="18.75" x14ac:dyDescent="0.3">
      <c r="A4" s="7" t="s">
        <v>37</v>
      </c>
      <c r="B4" s="54">
        <v>44460</v>
      </c>
      <c r="C4" s="8"/>
      <c r="D4" s="9">
        <v>3860</v>
      </c>
      <c r="E4" s="6"/>
      <c r="F4" s="7" t="str">
        <f t="shared" ref="F4:F6" si="0">A4</f>
        <v>HİLAL ÇATI HAKAN FALAY</v>
      </c>
      <c r="G4" s="16">
        <v>5560</v>
      </c>
      <c r="H4" s="11"/>
      <c r="I4" s="62">
        <f>D4-G4-H4</f>
        <v>-1700</v>
      </c>
      <c r="J4" s="59"/>
    </row>
    <row r="5" spans="1:10" ht="18.75" x14ac:dyDescent="0.3">
      <c r="A5" s="7" t="s">
        <v>38</v>
      </c>
      <c r="B5" s="54">
        <v>44460</v>
      </c>
      <c r="C5" s="8"/>
      <c r="D5" s="9">
        <v>53785.4</v>
      </c>
      <c r="E5" s="6"/>
      <c r="F5" s="7" t="str">
        <f t="shared" si="0"/>
        <v>GÜVEN OLUK RAMAZAN İNAN</v>
      </c>
      <c r="G5" s="16">
        <v>53785</v>
      </c>
      <c r="H5" s="12"/>
      <c r="I5" s="62">
        <f>D5-G5-H5</f>
        <v>0.40000000000145519</v>
      </c>
      <c r="J5" s="57"/>
    </row>
    <row r="6" spans="1:10" ht="18.75" x14ac:dyDescent="0.3">
      <c r="A6" s="7"/>
      <c r="B6" s="54"/>
      <c r="C6" s="8"/>
      <c r="D6" s="9"/>
      <c r="E6" s="6"/>
      <c r="F6" s="7"/>
      <c r="G6" s="16"/>
      <c r="H6" s="12"/>
      <c r="I6" s="62"/>
      <c r="J6" s="59"/>
    </row>
    <row r="7" spans="1:10" ht="18.75" x14ac:dyDescent="0.3">
      <c r="A7" s="7"/>
      <c r="B7" s="54"/>
      <c r="C7" s="8"/>
      <c r="D7" s="9"/>
      <c r="E7" s="6"/>
      <c r="F7" s="7"/>
      <c r="G7" s="16"/>
      <c r="H7" s="12"/>
      <c r="I7" s="62"/>
      <c r="J7" s="57"/>
    </row>
    <row r="8" spans="1:10" ht="18.75" x14ac:dyDescent="0.3">
      <c r="A8" s="7"/>
      <c r="B8" s="54"/>
      <c r="C8" s="8"/>
      <c r="D8" s="9"/>
      <c r="E8" s="6"/>
      <c r="F8" s="7"/>
      <c r="G8" s="16"/>
      <c r="H8" s="11"/>
      <c r="I8" s="62"/>
      <c r="J8" s="57"/>
    </row>
    <row r="9" spans="1:10" ht="18.75" x14ac:dyDescent="0.3">
      <c r="A9" s="7"/>
      <c r="B9" s="54"/>
      <c r="C9" s="8"/>
      <c r="D9" s="9"/>
      <c r="E9" s="6"/>
      <c r="F9" s="7"/>
      <c r="G9" s="55"/>
      <c r="H9" s="11"/>
      <c r="I9" s="62"/>
      <c r="J9" s="59"/>
    </row>
    <row r="10" spans="1:10" ht="18.75" x14ac:dyDescent="0.3">
      <c r="A10" s="7"/>
      <c r="B10" s="54"/>
      <c r="C10" s="8"/>
      <c r="D10" s="9"/>
      <c r="E10" s="6"/>
      <c r="F10" s="7"/>
      <c r="G10" s="10"/>
      <c r="H10" s="11"/>
      <c r="I10" s="62"/>
      <c r="J10" s="57"/>
    </row>
    <row r="11" spans="1:10" ht="18.75" x14ac:dyDescent="0.3">
      <c r="A11" s="7"/>
      <c r="B11" s="54"/>
      <c r="C11" s="8"/>
      <c r="D11" s="9"/>
      <c r="E11" s="6"/>
      <c r="F11" s="7"/>
      <c r="G11" s="10"/>
      <c r="H11" s="11"/>
      <c r="I11" s="62"/>
      <c r="J11" s="59"/>
    </row>
    <row r="12" spans="1:10" ht="18.75" x14ac:dyDescent="0.3">
      <c r="A12" s="7"/>
      <c r="B12" s="54"/>
      <c r="C12" s="8"/>
      <c r="D12" s="9"/>
      <c r="E12" s="6"/>
      <c r="F12" s="7"/>
      <c r="G12" s="10"/>
      <c r="H12" s="13"/>
      <c r="I12" s="62"/>
      <c r="J12" s="57"/>
    </row>
    <row r="13" spans="1:10" ht="18.75" x14ac:dyDescent="0.3">
      <c r="A13" s="7"/>
      <c r="B13" s="54"/>
      <c r="C13" s="8"/>
      <c r="D13" s="9"/>
      <c r="E13" s="6"/>
      <c r="F13" s="7"/>
      <c r="G13" s="10"/>
      <c r="H13" s="13"/>
      <c r="I13" s="62"/>
      <c r="J13" s="57"/>
    </row>
    <row r="14" spans="1:10" ht="18.75" x14ac:dyDescent="0.3">
      <c r="A14" s="7"/>
      <c r="B14" s="54"/>
      <c r="C14" s="8"/>
      <c r="D14" s="15"/>
      <c r="E14" s="6"/>
      <c r="F14" s="7"/>
      <c r="G14" s="16"/>
      <c r="H14" s="13"/>
      <c r="I14" s="62"/>
      <c r="J14" s="57"/>
    </row>
    <row r="15" spans="1:10" ht="18.75" x14ac:dyDescent="0.3">
      <c r="A15" s="7"/>
      <c r="B15" s="49"/>
      <c r="C15" s="8"/>
      <c r="D15" s="15"/>
      <c r="E15" s="6"/>
      <c r="F15" s="7"/>
      <c r="G15" s="10"/>
      <c r="H15" s="13"/>
      <c r="I15" s="62"/>
      <c r="J15" s="57"/>
    </row>
    <row r="16" spans="1:10" ht="18.75" x14ac:dyDescent="0.3">
      <c r="A16" s="7"/>
      <c r="B16" s="49"/>
      <c r="C16" s="8"/>
      <c r="D16" s="9"/>
      <c r="E16" s="6"/>
      <c r="F16" s="7" t="s">
        <v>24</v>
      </c>
      <c r="G16" s="10">
        <v>600</v>
      </c>
      <c r="H16" s="13"/>
      <c r="I16" s="62"/>
      <c r="J16" s="57"/>
    </row>
    <row r="17" spans="1:10" ht="18.75" x14ac:dyDescent="0.3">
      <c r="A17" s="7"/>
      <c r="B17" s="49"/>
      <c r="C17" s="8"/>
      <c r="D17" s="15"/>
      <c r="E17" s="6"/>
      <c r="F17" s="7"/>
      <c r="G17" s="10"/>
      <c r="H17" s="13"/>
      <c r="I17" s="62"/>
      <c r="J17" s="57"/>
    </row>
    <row r="18" spans="1:10" ht="18.75" x14ac:dyDescent="0.3">
      <c r="A18" s="17"/>
      <c r="B18" s="49"/>
      <c r="C18" s="4"/>
      <c r="D18" s="18"/>
      <c r="E18" s="6"/>
      <c r="F18" s="17"/>
      <c r="G18" s="10"/>
      <c r="H18" s="19"/>
      <c r="I18" s="62"/>
      <c r="J18" s="57" t="s">
        <v>10</v>
      </c>
    </row>
    <row r="19" spans="1:10" ht="19.5" thickBot="1" x14ac:dyDescent="0.35">
      <c r="A19" s="84" t="s">
        <v>10</v>
      </c>
      <c r="B19" s="85"/>
      <c r="C19" s="86"/>
      <c r="D19" s="20">
        <f>SUM(D4:D15)</f>
        <v>57645.4</v>
      </c>
      <c r="E19" s="21"/>
      <c r="F19" s="63" t="s">
        <v>10</v>
      </c>
      <c r="G19" s="64">
        <f>G4+G5+G6+G7+G8+G16+G9+G10+G11+G12+G13+G15+G14</f>
        <v>59945</v>
      </c>
      <c r="H19" s="65">
        <f>SUM(H4:H18)</f>
        <v>0</v>
      </c>
      <c r="I19" s="66">
        <f>SUM(I4:I18)</f>
        <v>-1699.5999999999985</v>
      </c>
      <c r="J19" s="67"/>
    </row>
    <row r="20" spans="1:10" ht="15.75" thickBot="1" x14ac:dyDescent="0.3"/>
    <row r="21" spans="1:10" ht="18.75" x14ac:dyDescent="0.25">
      <c r="A21" s="22"/>
      <c r="B21" s="23" t="s">
        <v>12</v>
      </c>
      <c r="C21" s="23" t="s">
        <v>11</v>
      </c>
      <c r="D21" s="23" t="s">
        <v>13</v>
      </c>
      <c r="F21" s="87" t="s">
        <v>14</v>
      </c>
      <c r="G21" s="88"/>
      <c r="H21" s="88"/>
      <c r="I21" s="89"/>
    </row>
    <row r="22" spans="1:10" ht="18.75" x14ac:dyDescent="0.25">
      <c r="A22" s="24" t="s">
        <v>15</v>
      </c>
      <c r="B22" s="4">
        <v>154384</v>
      </c>
      <c r="C22" s="4">
        <v>155202</v>
      </c>
      <c r="D22" s="25">
        <f>B22-C22</f>
        <v>-818</v>
      </c>
      <c r="F22" s="26" t="s">
        <v>7</v>
      </c>
      <c r="G22" s="8" t="s">
        <v>16</v>
      </c>
      <c r="H22" s="8" t="s">
        <v>17</v>
      </c>
      <c r="I22" s="27" t="s">
        <v>10</v>
      </c>
    </row>
    <row r="23" spans="1:10" ht="18.75" x14ac:dyDescent="0.3">
      <c r="A23" s="24" t="s">
        <v>18</v>
      </c>
      <c r="B23" s="28">
        <v>625</v>
      </c>
      <c r="C23" s="29"/>
      <c r="D23" s="30">
        <f>B23/D22</f>
        <v>-0.76405867970660146</v>
      </c>
      <c r="F23" s="31" t="s">
        <v>19</v>
      </c>
      <c r="G23" s="32">
        <v>1045</v>
      </c>
      <c r="H23" s="32"/>
      <c r="I23" s="14"/>
    </row>
    <row r="24" spans="1:10" ht="19.5" thickBot="1" x14ac:dyDescent="0.3">
      <c r="A24" s="33" t="s">
        <v>20</v>
      </c>
      <c r="B24" s="34">
        <f>G30</f>
        <v>2055</v>
      </c>
      <c r="C24" s="35">
        <f>D19</f>
        <v>57645.4</v>
      </c>
      <c r="D24" s="36">
        <f>SUM(B24/C24)</f>
        <v>3.5648985001405141E-2</v>
      </c>
      <c r="F24" s="37" t="s">
        <v>21</v>
      </c>
      <c r="G24" s="10">
        <v>50</v>
      </c>
      <c r="H24" s="10"/>
      <c r="I24" s="14"/>
    </row>
    <row r="25" spans="1:10" ht="18.75" x14ac:dyDescent="0.25">
      <c r="A25" s="38"/>
      <c r="B25" s="39"/>
      <c r="C25" s="40"/>
      <c r="D25" s="41"/>
      <c r="F25" s="37" t="s">
        <v>22</v>
      </c>
      <c r="G25" s="10">
        <v>0</v>
      </c>
      <c r="H25" s="10"/>
      <c r="I25" s="14"/>
    </row>
    <row r="26" spans="1:10" ht="18.75" x14ac:dyDescent="0.25">
      <c r="A26" s="52"/>
      <c r="B26" s="53"/>
      <c r="C26" s="40"/>
      <c r="D26" s="41"/>
      <c r="F26" s="44" t="s">
        <v>39</v>
      </c>
      <c r="G26" s="45">
        <v>10</v>
      </c>
      <c r="H26" s="10"/>
      <c r="I26" s="14"/>
    </row>
    <row r="27" spans="1:10" ht="18.75" x14ac:dyDescent="0.3">
      <c r="A27" s="75" t="s">
        <v>30</v>
      </c>
      <c r="B27" s="76"/>
      <c r="F27" s="37" t="s">
        <v>40</v>
      </c>
      <c r="G27" s="10">
        <v>950</v>
      </c>
      <c r="H27" s="10"/>
      <c r="I27" s="14"/>
    </row>
    <row r="28" spans="1:10" ht="18.75" x14ac:dyDescent="0.3">
      <c r="A28" s="69"/>
      <c r="B28" s="70">
        <v>0</v>
      </c>
      <c r="F28" s="37"/>
      <c r="G28" s="10"/>
      <c r="H28" s="10"/>
      <c r="I28" s="43"/>
    </row>
    <row r="29" spans="1:10" ht="19.5" thickBot="1" x14ac:dyDescent="0.35">
      <c r="A29" s="69"/>
      <c r="B29" s="70">
        <v>0</v>
      </c>
      <c r="F29" s="44"/>
      <c r="G29" s="45"/>
      <c r="H29" s="45"/>
      <c r="I29" s="43"/>
    </row>
    <row r="30" spans="1:10" ht="19.5" thickBot="1" x14ac:dyDescent="0.35">
      <c r="A30" s="71" t="s">
        <v>10</v>
      </c>
      <c r="B30" s="72">
        <f>B28+B29</f>
        <v>0</v>
      </c>
      <c r="C30" s="42"/>
      <c r="D30" s="42"/>
      <c r="F30" s="46" t="s">
        <v>10</v>
      </c>
      <c r="G30" s="47">
        <f>G23+G24+G25+G26+G27</f>
        <v>2055</v>
      </c>
      <c r="H30" s="47">
        <f>SUM(H23:H29)</f>
        <v>0</v>
      </c>
      <c r="I30" s="47">
        <f>SUM(I23:I29)</f>
        <v>0</v>
      </c>
    </row>
    <row r="31" spans="1:10" ht="18.75" x14ac:dyDescent="0.3">
      <c r="A31" s="38"/>
      <c r="B31" s="73"/>
      <c r="C31" s="48"/>
    </row>
    <row r="32" spans="1:10" ht="18.75" x14ac:dyDescent="0.3">
      <c r="A32" s="56" t="s">
        <v>31</v>
      </c>
      <c r="B32" s="74">
        <f>B30+G35</f>
        <v>57890</v>
      </c>
      <c r="C32" s="48"/>
      <c r="F32" s="10"/>
      <c r="G32" s="50"/>
    </row>
    <row r="33" spans="1:10" ht="18.75" x14ac:dyDescent="0.3">
      <c r="F33" s="51" t="s">
        <v>27</v>
      </c>
      <c r="G33" s="50">
        <f>G30</f>
        <v>2055</v>
      </c>
    </row>
    <row r="34" spans="1:10" ht="18.75" x14ac:dyDescent="0.3">
      <c r="A34" s="68" t="s">
        <v>34</v>
      </c>
      <c r="F34" s="51"/>
      <c r="G34" s="50"/>
      <c r="J34" s="68" t="s">
        <v>29</v>
      </c>
    </row>
    <row r="35" spans="1:10" ht="18.75" x14ac:dyDescent="0.3">
      <c r="A35" s="68" t="s">
        <v>28</v>
      </c>
      <c r="F35" s="51" t="s">
        <v>26</v>
      </c>
      <c r="G35" s="50">
        <f>G19-G33</f>
        <v>57890</v>
      </c>
      <c r="J35" s="68" t="s">
        <v>32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2021-09-21T06:18:58Z</cp:lastPrinted>
  <dcterms:created xsi:type="dcterms:W3CDTF">2015-06-05T18:17:20Z</dcterms:created>
  <dcterms:modified xsi:type="dcterms:W3CDTF">2021-09-21T06:20:24Z</dcterms:modified>
</cp:coreProperties>
</file>